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1\ESTADOS FINANCIEROS 2021\4to trimestre 2021\ASEG\"/>
    </mc:Choice>
  </mc:AlternateContent>
  <bookViews>
    <workbookView xWindow="0" yWindow="0" windowWidth="28800" windowHeight="1233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0" i="1" l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4" i="1"/>
  <c r="L4" i="1"/>
  <c r="L20" i="1" l="1"/>
  <c r="M20" i="1"/>
  <c r="L6" i="1" l="1"/>
  <c r="L5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M5" i="1"/>
</calcChain>
</file>

<file path=xl/sharedStrings.xml><?xml version="1.0" encoding="utf-8"?>
<sst xmlns="http://schemas.openxmlformats.org/spreadsheetml/2006/main" count="129" uniqueCount="90">
  <si>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</si>
  <si>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</si>
  <si>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</si>
  <si>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</si>
  <si>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</si>
  <si>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</si>
  <si>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</si>
  <si>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</si>
  <si>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</si>
  <si>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</si>
  <si>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</si>
  <si>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</si>
  <si>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</si>
  <si>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</si>
  <si>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</si>
  <si>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</si>
  <si>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</si>
  <si>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</si>
  <si>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</si>
  <si>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</si>
  <si>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</si>
  <si>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</si>
  <si>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</si>
  <si>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</si>
  <si>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</si>
  <si>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</si>
  <si>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</si>
  <si>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</si>
  <si>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</si>
  <si>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</si>
  <si>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</si>
  <si>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</si>
  <si>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</si>
  <si>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</si>
  <si>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</si>
  <si>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</si>
  <si>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</si>
  <si>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</si>
  <si>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</si>
  <si>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</si>
  <si>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</si>
  <si>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</si>
  <si>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G1125</t>
  </si>
  <si>
    <t>G2106</t>
  </si>
  <si>
    <t>P2109</t>
  </si>
  <si>
    <t>P2112</t>
  </si>
  <si>
    <t>P2113</t>
  </si>
  <si>
    <t>P2114</t>
  </si>
  <si>
    <t>P2116</t>
  </si>
  <si>
    <t>P2117</t>
  </si>
  <si>
    <t>P2411</t>
  </si>
  <si>
    <t>P2412</t>
  </si>
  <si>
    <t>P2413</t>
  </si>
  <si>
    <t>P2554</t>
  </si>
  <si>
    <t>P2561</t>
  </si>
  <si>
    <t>P2880</t>
  </si>
  <si>
    <t>P2881</t>
  </si>
  <si>
    <t>Q1470</t>
  </si>
  <si>
    <t>Administración de lo</t>
  </si>
  <si>
    <t>Dirección Estratégica</t>
  </si>
  <si>
    <t>OPERACIÓN DE MANTENI</t>
  </si>
  <si>
    <t>Gestión del proceso</t>
  </si>
  <si>
    <t>LOS CUERPOS ACADÉMIC</t>
  </si>
  <si>
    <t>CURSOS Y EVENTOS DE</t>
  </si>
  <si>
    <t>OPERACIÓN DE SERVICI</t>
  </si>
  <si>
    <t>APLICACIÓN DE PLANES</t>
  </si>
  <si>
    <t>Realización de  acti</t>
  </si>
  <si>
    <t>Operación de incubad</t>
  </si>
  <si>
    <t>Administración e imp</t>
  </si>
  <si>
    <t>Operación de otorgam</t>
  </si>
  <si>
    <t>Adm. e Imp. ext. MD</t>
  </si>
  <si>
    <t>Adm. e Imp. ext. SFR</t>
  </si>
  <si>
    <t>INST TEC PURÍSIMA</t>
  </si>
  <si>
    <t>3058</t>
  </si>
  <si>
    <t>Porcentaje</t>
  </si>
  <si>
    <t>Administración de los  recursos humanos, materiales y financieros y de servcios</t>
  </si>
  <si>
    <t>Porcentaje de necesidades de infraestructura y equipamiento atendidas</t>
  </si>
  <si>
    <t>Porcentaje de procesos educativos certificados y/o programas educativos acreditados</t>
  </si>
  <si>
    <t>Porcentaje de docentes y directivos fortalecidos con alguna acción formativa o laboral</t>
  </si>
  <si>
    <t>Porcentaje de estudiantes participando en cursos, actividades y talleres complementarias para el desarrollo integral</t>
  </si>
  <si>
    <t>Porcentaje de alumnos atendidos con acciones de fortalecimiento</t>
  </si>
  <si>
    <t>Porcentaje de alumnos en riesgo de deserción y reprobación atendidos con apoyo académico y/o psicosocial</t>
  </si>
  <si>
    <t>Porcentaje de alumnos atendidos con acciones para el fortalecimiento de competencias emprendedoras</t>
  </si>
  <si>
    <t>Porcentaje de alumnos con Proyectos en incubadora de empresas</t>
  </si>
  <si>
    <t>Porcentaje de alumnos atendidos</t>
  </si>
  <si>
    <t>Porcentaje de becas y apoyos otorgados</t>
  </si>
  <si>
    <t>Porcentaje del avance físico del proyecto</t>
  </si>
  <si>
    <t>P3037</t>
  </si>
  <si>
    <t>GESTION Y COORDINACION DE LA MOVILIDAD ACADEMICA EN EL ITSPR</t>
  </si>
  <si>
    <t>INSTITUTO TECNOLÓGICO SUPERIOR DE PURÍSIMA DEL RINCÓN
Programas y Proyectos de Inversión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</si>
</sst>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43" fontId="13" fillId="0" borderId="0" applyFont="0" applyFill="0" applyBorder="0" applyAlignment="0" applyProtection="0"/>
    <xf numFmtId="0" fontId="2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33">
    <xf numFmtId="0" fontId="0" fillId="0" borderId="0" xfId="0"/>
    <xf numFmtId="0" fontId="0" fillId="0" borderId="0" xfId="0" applyFont="1"/>
    <xf numFmtId="0" fontId="6" fillId="2" borderId="0" xfId="8" applyFont="1" applyFill="1" applyBorder="1" applyAlignment="1">
      <alignment horizontal="left" vertical="center" wrapText="1"/>
    </xf>
    <xf numFmtId="0" fontId="6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3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9" fillId="0" borderId="0" xfId="0" applyFont="1"/>
    <xf numFmtId="0" fontId="11" fillId="0" borderId="0" xfId="8" applyFont="1" applyAlignment="1" applyProtection="1">
      <alignment vertical="top"/>
      <protection locked="0"/>
    </xf>
    <xf numFmtId="0" fontId="9" fillId="0" borderId="0" xfId="0" applyFont="1" applyAlignment="1">
      <alignment horizontal="justify" wrapText="1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1" xfId="16" applyFont="1" applyFill="1" applyBorder="1" applyAlignment="1" applyProtection="1">
      <alignment horizontal="center" vertical="top" wrapText="1"/>
      <protection locked="0"/>
    </xf>
    <xf numFmtId="0" fontId="6" fillId="4" borderId="2" xfId="0" applyFont="1" applyFill="1" applyBorder="1" applyAlignment="1" applyProtection="1">
      <alignment horizontal="center" wrapText="1"/>
      <protection locked="0"/>
    </xf>
    <xf numFmtId="0" fontId="6" fillId="4" borderId="3" xfId="0" applyFont="1" applyFill="1" applyBorder="1" applyAlignment="1" applyProtection="1">
      <alignment horizontal="center" wrapText="1"/>
      <protection locked="0"/>
    </xf>
    <xf numFmtId="0" fontId="6" fillId="4" borderId="4" xfId="0" applyFont="1" applyFill="1" applyBorder="1" applyAlignment="1" applyProtection="1">
      <alignment horizontal="center" wrapText="1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2" xfId="11" applyFont="1" applyFill="1" applyBorder="1" applyAlignment="1" applyProtection="1">
      <alignment horizontal="left" vertical="center"/>
      <protection locked="0"/>
    </xf>
    <xf numFmtId="0" fontId="6" fillId="4" borderId="4" xfId="11" applyFont="1" applyFill="1" applyBorder="1" applyAlignment="1" applyProtection="1">
      <alignment horizontal="center" vertical="center"/>
      <protection locked="0"/>
    </xf>
    <xf numFmtId="0" fontId="6" fillId="4" borderId="5" xfId="16" applyFont="1" applyFill="1" applyBorder="1" applyAlignment="1" applyProtection="1">
      <alignment horizontal="center" vertical="top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4" fontId="6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Continuous" wrapText="1"/>
      <protection locked="0"/>
    </xf>
    <xf numFmtId="0" fontId="6" fillId="4" borderId="3" xfId="0" applyFont="1" applyFill="1" applyBorder="1" applyAlignment="1" applyProtection="1">
      <alignment horizontal="centerContinuous" wrapText="1"/>
      <protection locked="0"/>
    </xf>
    <xf numFmtId="0" fontId="6" fillId="4" borderId="4" xfId="0" applyFont="1" applyFill="1" applyBorder="1" applyAlignment="1" applyProtection="1">
      <alignment horizontal="centerContinuous" wrapText="1"/>
      <protection locked="0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43" fontId="0" fillId="0" borderId="6" xfId="17" applyFont="1" applyBorder="1" applyProtection="1">
      <protection locked="0"/>
    </xf>
    <xf numFmtId="10" fontId="0" fillId="0" borderId="6" xfId="19" applyNumberFormat="1" applyFont="1" applyBorder="1" applyProtection="1">
      <protection locked="0"/>
    </xf>
    <xf numFmtId="9" fontId="0" fillId="0" borderId="6" xfId="19" applyFont="1" applyBorder="1" applyProtection="1">
      <protection locked="0"/>
    </xf>
    <xf numFmtId="0" fontId="6" fillId="4" borderId="6" xfId="0" applyFont="1" applyFill="1" applyBorder="1" applyAlignment="1" applyProtection="1">
      <alignment horizontal="center" wrapText="1"/>
      <protection locked="0"/>
    </xf>
  </cellXfs>
  <cellStyles count="22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15 6" xfId="18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21"/>
    <cellStyle name="Normal_141008Reportes Cuadros Institucionales-sectorialesADV" xfId="16"/>
    <cellStyle name="Porcentaje" xfId="19" builtinId="5"/>
    <cellStyle name="Porcentaje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565328</xdr:colOff>
      <xdr:row>26</xdr:row>
      <xdr:rowOff>4839</xdr:rowOff>
    </xdr:from>
    <xdr:to>
      <xdr:col>13</xdr:col>
      <xdr:colOff>352425</xdr:colOff>
      <xdr:row>32</xdr:row>
      <xdr:rowOff>76200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6FDE695-F886-43EF-9FCC-304197811E85}"/>
            </a:ext>
          </a:extLst>
        </xdr:cNvPr>
        <xdr:cNvSpPr txBox="1"/>
      </xdr:nvSpPr>
      <xdr:spPr>
        <a:xfrm>
          <a:off x="9233078" y="4167264"/>
          <a:ext cx="3425647" cy="928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C.P.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9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85725</xdr:colOff>
      <xdr:row>25</xdr:row>
      <xdr:rowOff>114300</xdr:rowOff>
    </xdr:from>
    <xdr:to>
      <xdr:col>2</xdr:col>
      <xdr:colOff>1143000</xdr:colOff>
      <xdr:row>33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9DE496A-9AB3-4817-82A0-2075687B95DD}"/>
            </a:ext>
          </a:extLst>
        </xdr:cNvPr>
        <xdr:cNvSpPr txBox="1"/>
      </xdr:nvSpPr>
      <xdr:spPr>
        <a:xfrm>
          <a:off x="85725" y="4133850"/>
          <a:ext cx="3695700" cy="1143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endParaRPr lang="es-MX" sz="12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200" b="1">
              <a:latin typeface="Arial" pitchFamily="34" charset="0"/>
              <a:cs typeface="Arial" pitchFamily="34" charset="0"/>
            </a:rPr>
            <a:t>Dra.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1100"/>
            </a:lnSpc>
          </a:pPr>
          <a:endParaRPr lang="es-MX" sz="1200" b="1" baseline="0">
            <a:latin typeface="Arial" pitchFamily="34" charset="0"/>
            <a:cs typeface="Arial" pitchFamily="34" charset="0"/>
          </a:endParaRPr>
        </a:p>
        <a:p>
          <a:pPr algn="ctr">
            <a:lnSpc>
              <a:spcPts val="900"/>
            </a:lnSpc>
          </a:pPr>
          <a:r>
            <a:rPr lang="es-MX" sz="12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tabSelected="1" zoomScaleNormal="100" workbookViewId="0">
      <selection activeCell="H4" sqref="H4:J20"/>
    </sheetView>
  </sheetViews>
  <sheetFormatPr baseColWidth="10" defaultRowHeight="11.25" x14ac:dyDescent="0.2"/>
  <cols>
    <col min="1" max="1" width="19.83203125" style="4" customWidth="1"/>
    <col min="2" max="2" width="26.33203125" style="4" customWidth="1"/>
    <col min="3" max="3" width="35.33203125" style="4" customWidth="1"/>
    <col min="4" max="4" width="15.5" style="4" customWidth="1"/>
    <col min="5" max="6" width="14" style="4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2" t="s">
        <v>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27" t="s">
        <v>42</v>
      </c>
      <c r="B4" s="27" t="s">
        <v>58</v>
      </c>
      <c r="C4" s="27" t="s">
        <v>75</v>
      </c>
      <c r="D4" s="28" t="s">
        <v>73</v>
      </c>
      <c r="E4" s="29">
        <v>7238187.6299999999</v>
      </c>
      <c r="F4" s="29">
        <v>9428815.3100000005</v>
      </c>
      <c r="G4" s="29">
        <v>54584.98</v>
      </c>
      <c r="H4" s="29">
        <v>0</v>
      </c>
      <c r="I4" s="29">
        <v>0</v>
      </c>
      <c r="J4" s="29">
        <v>0</v>
      </c>
      <c r="K4" s="27" t="s">
        <v>74</v>
      </c>
      <c r="L4" s="30">
        <f>+G4/E4</f>
        <v>7.5412496594814034E-3</v>
      </c>
      <c r="M4" s="30">
        <f>+G4/F4</f>
        <v>5.7891663168021055E-3</v>
      </c>
      <c r="N4" s="31" t="e">
        <f>+J4/H4</f>
        <v>#DIV/0!</v>
      </c>
      <c r="O4" s="31" t="e">
        <f>+J4/I4</f>
        <v>#DIV/0!</v>
      </c>
    </row>
    <row r="5" spans="1:15" x14ac:dyDescent="0.2">
      <c r="A5" s="27" t="s">
        <v>43</v>
      </c>
      <c r="B5" s="27" t="s">
        <v>59</v>
      </c>
      <c r="C5" s="27" t="s">
        <v>59</v>
      </c>
      <c r="D5" s="28" t="s">
        <v>73</v>
      </c>
      <c r="E5" s="29">
        <v>1259083.33</v>
      </c>
      <c r="F5" s="29">
        <v>2665744.14</v>
      </c>
      <c r="G5" s="29">
        <v>17932.669999999998</v>
      </c>
      <c r="H5" s="29">
        <v>0</v>
      </c>
      <c r="I5" s="29">
        <v>0</v>
      </c>
      <c r="J5" s="29">
        <v>0</v>
      </c>
      <c r="K5" s="27" t="s">
        <v>74</v>
      </c>
      <c r="L5" s="30">
        <f>+G5/E5</f>
        <v>1.4242639524105205E-2</v>
      </c>
      <c r="M5" s="30">
        <f t="shared" ref="M5:M20" si="0">+G5/F5</f>
        <v>6.7270784659776081E-3</v>
      </c>
      <c r="N5" s="31" t="e">
        <f t="shared" ref="N5:N20" si="1">+J5/H5</f>
        <v>#DIV/0!</v>
      </c>
      <c r="O5" s="31" t="e">
        <f t="shared" ref="O5:O20" si="2">+J5/I5</f>
        <v>#DIV/0!</v>
      </c>
    </row>
    <row r="6" spans="1:15" x14ac:dyDescent="0.2">
      <c r="A6" s="27" t="s">
        <v>44</v>
      </c>
      <c r="B6" s="27" t="s">
        <v>60</v>
      </c>
      <c r="C6" s="27" t="s">
        <v>76</v>
      </c>
      <c r="D6" s="28" t="s">
        <v>73</v>
      </c>
      <c r="E6" s="29">
        <v>967292.08</v>
      </c>
      <c r="F6" s="29">
        <v>2230359.84</v>
      </c>
      <c r="G6" s="29">
        <v>181159.61</v>
      </c>
      <c r="H6" s="29">
        <v>1</v>
      </c>
      <c r="I6" s="29">
        <v>1</v>
      </c>
      <c r="J6" s="29">
        <v>1</v>
      </c>
      <c r="K6" s="27" t="s">
        <v>74</v>
      </c>
      <c r="L6" s="30">
        <f>+G6/E6</f>
        <v>0.18728532337409398</v>
      </c>
      <c r="M6" s="30">
        <f t="shared" si="0"/>
        <v>8.122438664426454E-2</v>
      </c>
      <c r="N6" s="31">
        <f t="shared" si="1"/>
        <v>1</v>
      </c>
      <c r="O6" s="31">
        <f t="shared" si="2"/>
        <v>1</v>
      </c>
    </row>
    <row r="7" spans="1:15" x14ac:dyDescent="0.2">
      <c r="A7" s="27" t="s">
        <v>45</v>
      </c>
      <c r="B7" s="27" t="s">
        <v>61</v>
      </c>
      <c r="C7" s="27" t="s">
        <v>77</v>
      </c>
      <c r="D7" s="28" t="s">
        <v>73</v>
      </c>
      <c r="E7" s="29">
        <v>776845.53</v>
      </c>
      <c r="F7" s="29">
        <v>1641302.7000000002</v>
      </c>
      <c r="G7" s="29">
        <v>13495.99</v>
      </c>
      <c r="H7" s="29">
        <v>1</v>
      </c>
      <c r="I7" s="29">
        <v>1</v>
      </c>
      <c r="J7" s="29">
        <v>1</v>
      </c>
      <c r="K7" s="27" t="s">
        <v>74</v>
      </c>
      <c r="L7" s="30">
        <f t="shared" ref="L7:L20" si="3">+G7/E7</f>
        <v>1.7372810267698907E-2</v>
      </c>
      <c r="M7" s="30">
        <f t="shared" si="0"/>
        <v>8.2227306395097014E-3</v>
      </c>
      <c r="N7" s="31">
        <f t="shared" si="1"/>
        <v>1</v>
      </c>
      <c r="O7" s="31">
        <f t="shared" si="2"/>
        <v>1</v>
      </c>
    </row>
    <row r="8" spans="1:15" x14ac:dyDescent="0.2">
      <c r="A8" s="27" t="s">
        <v>46</v>
      </c>
      <c r="B8" s="27" t="s">
        <v>62</v>
      </c>
      <c r="C8" s="27" t="s">
        <v>78</v>
      </c>
      <c r="D8" s="28" t="s">
        <v>73</v>
      </c>
      <c r="E8" s="29">
        <v>1034375.12</v>
      </c>
      <c r="F8" s="29">
        <v>1809216.13</v>
      </c>
      <c r="G8" s="29">
        <v>14903.61</v>
      </c>
      <c r="H8" s="29">
        <v>85</v>
      </c>
      <c r="I8" s="29">
        <v>85</v>
      </c>
      <c r="J8" s="29">
        <v>85</v>
      </c>
      <c r="K8" s="27" t="s">
        <v>74</v>
      </c>
      <c r="L8" s="30">
        <f t="shared" si="3"/>
        <v>1.4408322195529994E-2</v>
      </c>
      <c r="M8" s="30">
        <f t="shared" si="0"/>
        <v>8.2376061946783565E-3</v>
      </c>
      <c r="N8" s="31">
        <f t="shared" si="1"/>
        <v>1</v>
      </c>
      <c r="O8" s="31">
        <f t="shared" si="2"/>
        <v>1</v>
      </c>
    </row>
    <row r="9" spans="1:15" x14ac:dyDescent="0.2">
      <c r="A9" s="27" t="s">
        <v>47</v>
      </c>
      <c r="B9" s="27" t="s">
        <v>63</v>
      </c>
      <c r="C9" s="27" t="s">
        <v>79</v>
      </c>
      <c r="D9" s="28" t="s">
        <v>73</v>
      </c>
      <c r="E9" s="29">
        <v>508095.75</v>
      </c>
      <c r="F9" s="29">
        <v>1003160</v>
      </c>
      <c r="G9" s="29">
        <v>11010.68</v>
      </c>
      <c r="H9" s="29">
        <v>1680</v>
      </c>
      <c r="I9" s="29">
        <v>1680</v>
      </c>
      <c r="J9" s="29">
        <v>1669</v>
      </c>
      <c r="K9" s="27" t="s">
        <v>74</v>
      </c>
      <c r="L9" s="30">
        <f t="shared" si="3"/>
        <v>2.1670482384471824E-2</v>
      </c>
      <c r="M9" s="30">
        <f t="shared" si="0"/>
        <v>1.097599585310419E-2</v>
      </c>
      <c r="N9" s="31">
        <f t="shared" si="1"/>
        <v>0.99345238095238098</v>
      </c>
      <c r="O9" s="31">
        <f t="shared" si="2"/>
        <v>0.99345238095238098</v>
      </c>
    </row>
    <row r="10" spans="1:15" x14ac:dyDescent="0.2">
      <c r="A10" s="27" t="s">
        <v>48</v>
      </c>
      <c r="B10" s="27" t="s">
        <v>64</v>
      </c>
      <c r="C10" s="27" t="s">
        <v>80</v>
      </c>
      <c r="D10" s="28" t="s">
        <v>73</v>
      </c>
      <c r="E10" s="29">
        <v>816262.12</v>
      </c>
      <c r="F10" s="29">
        <v>1812800.2200000002</v>
      </c>
      <c r="G10" s="29">
        <v>17088.46</v>
      </c>
      <c r="H10" s="29">
        <v>1330</v>
      </c>
      <c r="I10" s="29">
        <v>1330</v>
      </c>
      <c r="J10" s="29">
        <v>1324</v>
      </c>
      <c r="K10" s="27" t="s">
        <v>74</v>
      </c>
      <c r="L10" s="30">
        <f t="shared" si="3"/>
        <v>2.0935015335515016E-2</v>
      </c>
      <c r="M10" s="30">
        <f t="shared" si="0"/>
        <v>9.4265544605902554E-3</v>
      </c>
      <c r="N10" s="31">
        <f t="shared" si="1"/>
        <v>0.99548872180451131</v>
      </c>
      <c r="O10" s="31">
        <f t="shared" si="2"/>
        <v>0.99548872180451131</v>
      </c>
    </row>
    <row r="11" spans="1:15" x14ac:dyDescent="0.2">
      <c r="A11" s="27" t="s">
        <v>49</v>
      </c>
      <c r="B11" s="27" t="s">
        <v>65</v>
      </c>
      <c r="C11" s="27" t="s">
        <v>81</v>
      </c>
      <c r="D11" s="28" t="s">
        <v>73</v>
      </c>
      <c r="E11" s="29">
        <v>188967.08</v>
      </c>
      <c r="F11" s="29">
        <v>400192.13</v>
      </c>
      <c r="G11" s="29">
        <v>3268.73</v>
      </c>
      <c r="H11" s="29">
        <v>1700</v>
      </c>
      <c r="I11" s="29">
        <v>1700</v>
      </c>
      <c r="J11" s="29">
        <v>1696</v>
      </c>
      <c r="K11" s="27" t="s">
        <v>74</v>
      </c>
      <c r="L11" s="30">
        <f t="shared" si="3"/>
        <v>1.7297880667891997E-2</v>
      </c>
      <c r="M11" s="30">
        <f t="shared" si="0"/>
        <v>8.1679017525906877E-3</v>
      </c>
      <c r="N11" s="31">
        <f t="shared" si="1"/>
        <v>0.99764705882352944</v>
      </c>
      <c r="O11" s="31">
        <f t="shared" si="2"/>
        <v>0.99764705882352944</v>
      </c>
    </row>
    <row r="12" spans="1:15" x14ac:dyDescent="0.2">
      <c r="A12" s="27" t="s">
        <v>50</v>
      </c>
      <c r="B12" s="27" t="s">
        <v>66</v>
      </c>
      <c r="C12" s="27" t="s">
        <v>82</v>
      </c>
      <c r="D12" s="28" t="s">
        <v>73</v>
      </c>
      <c r="E12" s="29">
        <v>17000</v>
      </c>
      <c r="F12" s="29">
        <v>2499.9799999999996</v>
      </c>
      <c r="G12" s="29"/>
      <c r="H12" s="29">
        <v>300</v>
      </c>
      <c r="I12" s="29">
        <v>300</v>
      </c>
      <c r="J12" s="29">
        <v>295</v>
      </c>
      <c r="K12" s="27" t="s">
        <v>74</v>
      </c>
      <c r="L12" s="30">
        <f t="shared" si="3"/>
        <v>0</v>
      </c>
      <c r="M12" s="30">
        <f t="shared" si="0"/>
        <v>0</v>
      </c>
      <c r="N12" s="31">
        <f t="shared" si="1"/>
        <v>0.98333333333333328</v>
      </c>
      <c r="O12" s="31">
        <f t="shared" si="2"/>
        <v>0.98333333333333328</v>
      </c>
    </row>
    <row r="13" spans="1:15" x14ac:dyDescent="0.2">
      <c r="A13" s="27" t="s">
        <v>51</v>
      </c>
      <c r="B13" s="27" t="s">
        <v>67</v>
      </c>
      <c r="C13" s="27" t="s">
        <v>83</v>
      </c>
      <c r="D13" s="28" t="s">
        <v>73</v>
      </c>
      <c r="E13" s="29">
        <v>1000</v>
      </c>
      <c r="F13" s="29">
        <v>0</v>
      </c>
      <c r="G13" s="29"/>
      <c r="H13" s="29">
        <v>15</v>
      </c>
      <c r="I13" s="29">
        <v>15</v>
      </c>
      <c r="J13" s="29">
        <v>4</v>
      </c>
      <c r="K13" s="27" t="s">
        <v>74</v>
      </c>
      <c r="L13" s="30">
        <f t="shared" si="3"/>
        <v>0</v>
      </c>
      <c r="M13" s="30" t="e">
        <f t="shared" si="0"/>
        <v>#DIV/0!</v>
      </c>
      <c r="N13" s="31">
        <f t="shared" si="1"/>
        <v>0.26666666666666666</v>
      </c>
      <c r="O13" s="31">
        <f t="shared" si="2"/>
        <v>0.26666666666666666</v>
      </c>
    </row>
    <row r="14" spans="1:15" x14ac:dyDescent="0.2">
      <c r="A14" s="27" t="s">
        <v>52</v>
      </c>
      <c r="B14" s="27" t="s">
        <v>68</v>
      </c>
      <c r="C14" s="27" t="s">
        <v>84</v>
      </c>
      <c r="D14" s="28" t="s">
        <v>73</v>
      </c>
      <c r="E14" s="29">
        <v>463753.94</v>
      </c>
      <c r="F14" s="29">
        <v>4272575.6500000004</v>
      </c>
      <c r="G14" s="29">
        <v>7753.64</v>
      </c>
      <c r="H14" s="29">
        <v>1760</v>
      </c>
      <c r="I14" s="29">
        <v>1760</v>
      </c>
      <c r="J14" s="29">
        <v>1760</v>
      </c>
      <c r="K14" s="27" t="s">
        <v>74</v>
      </c>
      <c r="L14" s="30">
        <f t="shared" si="3"/>
        <v>1.671929730667086E-2</v>
      </c>
      <c r="M14" s="30">
        <f t="shared" si="0"/>
        <v>1.8147461005166754E-3</v>
      </c>
      <c r="N14" s="31">
        <f t="shared" si="1"/>
        <v>1</v>
      </c>
      <c r="O14" s="31">
        <f t="shared" si="2"/>
        <v>1</v>
      </c>
    </row>
    <row r="15" spans="1:15" x14ac:dyDescent="0.2">
      <c r="A15" s="27" t="s">
        <v>53</v>
      </c>
      <c r="B15" s="27" t="s">
        <v>68</v>
      </c>
      <c r="C15" s="27" t="s">
        <v>84</v>
      </c>
      <c r="D15" s="28" t="s">
        <v>73</v>
      </c>
      <c r="E15" s="29">
        <v>14274623.970000001</v>
      </c>
      <c r="F15" s="29">
        <v>31198121.079999998</v>
      </c>
      <c r="G15" s="29">
        <v>472689.18</v>
      </c>
      <c r="H15" s="29">
        <v>1760</v>
      </c>
      <c r="I15" s="29">
        <v>1760</v>
      </c>
      <c r="J15" s="29">
        <v>1760</v>
      </c>
      <c r="K15" s="27" t="s">
        <v>74</v>
      </c>
      <c r="L15" s="30">
        <f t="shared" si="3"/>
        <v>3.311394969096338E-2</v>
      </c>
      <c r="M15" s="30">
        <f t="shared" si="0"/>
        <v>1.5151206663628989E-2</v>
      </c>
      <c r="N15" s="31">
        <f t="shared" si="1"/>
        <v>1</v>
      </c>
      <c r="O15" s="31">
        <f t="shared" si="2"/>
        <v>1</v>
      </c>
    </row>
    <row r="16" spans="1:15" x14ac:dyDescent="0.2">
      <c r="A16" s="27" t="s">
        <v>54</v>
      </c>
      <c r="B16" s="27" t="s">
        <v>69</v>
      </c>
      <c r="C16" s="27" t="s">
        <v>85</v>
      </c>
      <c r="D16" s="28" t="s">
        <v>73</v>
      </c>
      <c r="E16" s="29">
        <v>390828.45</v>
      </c>
      <c r="F16" s="29">
        <v>890909.6</v>
      </c>
      <c r="G16" s="29">
        <v>6332.72</v>
      </c>
      <c r="H16" s="29">
        <v>960</v>
      </c>
      <c r="I16" s="29">
        <v>960</v>
      </c>
      <c r="J16" s="29">
        <v>907</v>
      </c>
      <c r="K16" s="27" t="s">
        <v>74</v>
      </c>
      <c r="L16" s="30">
        <f t="shared" si="3"/>
        <v>1.6203323990359453E-2</v>
      </c>
      <c r="M16" s="30">
        <f t="shared" si="0"/>
        <v>7.1081510402402227E-3</v>
      </c>
      <c r="N16" s="31">
        <f t="shared" si="1"/>
        <v>0.9447916666666667</v>
      </c>
      <c r="O16" s="31">
        <f t="shared" si="2"/>
        <v>0.9447916666666667</v>
      </c>
    </row>
    <row r="17" spans="1:15" x14ac:dyDescent="0.2">
      <c r="A17" s="27" t="s">
        <v>55</v>
      </c>
      <c r="B17" s="27" t="s">
        <v>70</v>
      </c>
      <c r="C17" s="27" t="s">
        <v>84</v>
      </c>
      <c r="D17" s="28" t="s">
        <v>73</v>
      </c>
      <c r="E17" s="29"/>
      <c r="F17" s="29">
        <v>1731040.33</v>
      </c>
      <c r="G17" s="29">
        <v>230560.71</v>
      </c>
      <c r="H17" s="29">
        <v>1760</v>
      </c>
      <c r="I17" s="29">
        <v>1760</v>
      </c>
      <c r="J17" s="29">
        <v>1760</v>
      </c>
      <c r="K17" s="27" t="s">
        <v>74</v>
      </c>
      <c r="L17" s="30" t="e">
        <f t="shared" si="3"/>
        <v>#DIV/0!</v>
      </c>
      <c r="M17" s="30">
        <f t="shared" si="0"/>
        <v>0.13319199212418117</v>
      </c>
      <c r="N17" s="31">
        <f t="shared" si="1"/>
        <v>1</v>
      </c>
      <c r="O17" s="31">
        <f t="shared" si="2"/>
        <v>1</v>
      </c>
    </row>
    <row r="18" spans="1:15" x14ac:dyDescent="0.2">
      <c r="A18" s="27" t="s">
        <v>56</v>
      </c>
      <c r="B18" s="27" t="s">
        <v>71</v>
      </c>
      <c r="C18" s="27" t="s">
        <v>84</v>
      </c>
      <c r="D18" s="28" t="s">
        <v>73</v>
      </c>
      <c r="E18" s="29"/>
      <c r="F18" s="29">
        <v>2916637.81</v>
      </c>
      <c r="G18" s="29">
        <v>352994.59</v>
      </c>
      <c r="H18" s="29">
        <v>1760</v>
      </c>
      <c r="I18" s="29">
        <v>1760</v>
      </c>
      <c r="J18" s="29">
        <v>1760</v>
      </c>
      <c r="K18" s="27" t="s">
        <v>74</v>
      </c>
      <c r="L18" s="30" t="e">
        <f t="shared" si="3"/>
        <v>#DIV/0!</v>
      </c>
      <c r="M18" s="30">
        <f t="shared" si="0"/>
        <v>0.12102791398703017</v>
      </c>
      <c r="N18" s="31">
        <f t="shared" si="1"/>
        <v>1</v>
      </c>
      <c r="O18" s="31">
        <f t="shared" si="2"/>
        <v>1</v>
      </c>
    </row>
    <row r="19" spans="1:15" x14ac:dyDescent="0.2">
      <c r="A19" s="27" t="s">
        <v>57</v>
      </c>
      <c r="B19" s="27" t="s">
        <v>72</v>
      </c>
      <c r="C19" s="27" t="s">
        <v>86</v>
      </c>
      <c r="D19" s="28" t="s">
        <v>73</v>
      </c>
      <c r="E19" s="29"/>
      <c r="F19" s="29">
        <v>397290.47</v>
      </c>
      <c r="G19" s="29"/>
      <c r="H19" s="29">
        <v>1</v>
      </c>
      <c r="I19" s="29">
        <v>1</v>
      </c>
      <c r="J19" s="29">
        <v>1</v>
      </c>
      <c r="K19" s="27" t="s">
        <v>74</v>
      </c>
      <c r="L19" s="30" t="e">
        <f t="shared" si="3"/>
        <v>#DIV/0!</v>
      </c>
      <c r="M19" s="30">
        <f t="shared" si="0"/>
        <v>0</v>
      </c>
      <c r="N19" s="31">
        <f t="shared" si="1"/>
        <v>1</v>
      </c>
      <c r="O19" s="31">
        <f t="shared" si="2"/>
        <v>1</v>
      </c>
    </row>
    <row r="20" spans="1:15" x14ac:dyDescent="0.2">
      <c r="A20" s="27" t="s">
        <v>87</v>
      </c>
      <c r="B20" s="27" t="s">
        <v>88</v>
      </c>
      <c r="C20" s="27" t="s">
        <v>80</v>
      </c>
      <c r="D20" s="28" t="s">
        <v>73</v>
      </c>
      <c r="E20" s="29">
        <v>0</v>
      </c>
      <c r="F20" s="29">
        <v>0</v>
      </c>
      <c r="G20" s="29">
        <v>0</v>
      </c>
      <c r="H20" s="29">
        <v>1330</v>
      </c>
      <c r="I20" s="29">
        <v>1330</v>
      </c>
      <c r="J20" s="29">
        <v>1324</v>
      </c>
      <c r="K20" s="27" t="s">
        <v>74</v>
      </c>
      <c r="L20" s="30" t="e">
        <f t="shared" si="3"/>
        <v>#DIV/0!</v>
      </c>
      <c r="M20" s="30" t="e">
        <f t="shared" si="0"/>
        <v>#DIV/0!</v>
      </c>
      <c r="N20" s="31">
        <f t="shared" si="1"/>
        <v>0.99548872180451131</v>
      </c>
      <c r="O20" s="31">
        <f t="shared" si="2"/>
        <v>0.99548872180451131</v>
      </c>
    </row>
    <row r="30" spans="1:15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11" activePane="bottomLeft" state="frozen"/>
      <selection pane="bottomLeft" activeCell="B14" sqref="B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8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Maricela Pérez Lara</cp:lastModifiedBy>
  <cp:lastPrinted>2021-07-12T15:53:32Z</cp:lastPrinted>
  <dcterms:created xsi:type="dcterms:W3CDTF">2014-10-22T05:35:08Z</dcterms:created>
  <dcterms:modified xsi:type="dcterms:W3CDTF">2022-01-25T20:24:19Z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